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lobaledac/Desktop/"/>
    </mc:Choice>
  </mc:AlternateContent>
  <xr:revisionPtr revIDLastSave="0" documentId="8_{D5CFEEFC-2819-F747-969B-74E14FCE1324}" xr6:coauthVersionLast="47" xr6:coauthVersionMax="47" xr10:uidLastSave="{00000000-0000-0000-0000-000000000000}"/>
  <bookViews>
    <workbookView xWindow="4940" yWindow="3220" windowWidth="25040" windowHeight="13540" xr2:uid="{87472E77-779B-604B-AF0E-8D58D6B704B9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5" i="1" l="1"/>
  <c r="AB35" i="1"/>
  <c r="C42" i="1"/>
  <c r="B42" i="1"/>
  <c r="G33" i="1"/>
  <c r="G32" i="1"/>
  <c r="G31" i="1"/>
  <c r="G30" i="1"/>
  <c r="G29" i="1"/>
  <c r="G28" i="1"/>
  <c r="G27" i="1"/>
  <c r="G26" i="1"/>
  <c r="G25" i="1"/>
  <c r="F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G4" i="1"/>
  <c r="F4" i="1"/>
  <c r="E4" i="1"/>
  <c r="G3" i="1"/>
  <c r="F3" i="1"/>
  <c r="E3" i="1"/>
  <c r="G2" i="1"/>
  <c r="F2" i="1"/>
  <c r="E2" i="1"/>
</calcChain>
</file>

<file path=xl/sharedStrings.xml><?xml version="1.0" encoding="utf-8"?>
<sst xmlns="http://schemas.openxmlformats.org/spreadsheetml/2006/main" count="51" uniqueCount="20">
  <si>
    <t>cycle</t>
  </si>
  <si>
    <t>Sample 1</t>
  </si>
  <si>
    <t>Sample 2</t>
  </si>
  <si>
    <t>Sample 3</t>
  </si>
  <si>
    <t>cycles</t>
  </si>
  <si>
    <t>Platilon U 4201 AU</t>
  </si>
  <si>
    <t xml:space="preserve">Vaccum forming </t>
  </si>
  <si>
    <t>cycle 1</t>
  </si>
  <si>
    <t>vaccum form 5k</t>
  </si>
  <si>
    <t>Smaple 3</t>
  </si>
  <si>
    <t>sample 1</t>
  </si>
  <si>
    <t>times</t>
  </si>
  <si>
    <t>Without encapsulant</t>
  </si>
  <si>
    <t>Without encapsulant (for CO Sensor)</t>
  </si>
  <si>
    <t xml:space="preserve">PTFE fabric </t>
  </si>
  <si>
    <t>TPU (CO sensor)</t>
  </si>
  <si>
    <t>Zitex G</t>
  </si>
  <si>
    <t>Without encapsulant (series resistor)</t>
  </si>
  <si>
    <t>TPU ( Series resistor)</t>
  </si>
  <si>
    <t>without 5k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</si>
</sst>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globaledac/Downloads/Bending%20resistance.xlsx" TargetMode="External"/><Relationship Id="rId1" Type="http://schemas.openxmlformats.org/officeDocument/2006/relationships/externalLinkPath" Target="/Users/globaledac/Downloads/Bending%20resista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F1" t="str">
            <v>Sample 1</v>
          </cell>
          <cell r="AG1" t="str">
            <v>Sample 2</v>
          </cell>
          <cell r="AH1" t="str">
            <v>Sample 3</v>
          </cell>
        </row>
        <row r="2">
          <cell r="AB2">
            <v>0</v>
          </cell>
          <cell r="AF2">
            <v>0</v>
          </cell>
          <cell r="AG2">
            <v>0</v>
          </cell>
          <cell r="AH2">
            <v>0</v>
          </cell>
        </row>
        <row r="3">
          <cell r="AB3">
            <v>100</v>
          </cell>
          <cell r="AF3">
            <v>0</v>
          </cell>
          <cell r="AG3">
            <v>0</v>
          </cell>
          <cell r="AH3">
            <v>0</v>
          </cell>
        </row>
        <row r="4">
          <cell r="AB4">
            <v>500</v>
          </cell>
          <cell r="AF4">
            <v>0</v>
          </cell>
          <cell r="AG4">
            <v>-0.56818181818182623</v>
          </cell>
          <cell r="AH4">
            <v>0</v>
          </cell>
        </row>
        <row r="5">
          <cell r="AB5">
            <v>1000</v>
          </cell>
          <cell r="AF5">
            <v>-0.20905923344948529</v>
          </cell>
          <cell r="AG5">
            <v>0</v>
          </cell>
          <cell r="AH5">
            <v>0</v>
          </cell>
        </row>
        <row r="6">
          <cell r="AB6">
            <v>2000</v>
          </cell>
          <cell r="AF6">
            <v>0</v>
          </cell>
          <cell r="AG6">
            <v>0.63920454545452932</v>
          </cell>
          <cell r="AH6">
            <v>0</v>
          </cell>
        </row>
        <row r="7">
          <cell r="AB7">
            <v>3000</v>
          </cell>
          <cell r="AF7">
            <v>0</v>
          </cell>
          <cell r="AG7">
            <v>0.99431818181816567</v>
          </cell>
          <cell r="AH7">
            <v>0</v>
          </cell>
        </row>
        <row r="8">
          <cell r="AB8">
            <v>4000</v>
          </cell>
          <cell r="AF8">
            <v>-0.20905923344948529</v>
          </cell>
          <cell r="AG8">
            <v>0.71022727272727271</v>
          </cell>
          <cell r="AH8">
            <v>0</v>
          </cell>
        </row>
        <row r="9">
          <cell r="AB9">
            <v>5000</v>
          </cell>
          <cell r="AF9">
            <v>-0.20905923344948529</v>
          </cell>
          <cell r="AG9">
            <v>0.21306818181816969</v>
          </cell>
          <cell r="AH9">
            <v>0</v>
          </cell>
        </row>
        <row r="10">
          <cell r="AB10">
            <v>6000</v>
          </cell>
          <cell r="AF10">
            <v>0</v>
          </cell>
          <cell r="AG10">
            <v>0.21306818181816969</v>
          </cell>
          <cell r="AH10">
            <v>0</v>
          </cell>
        </row>
        <row r="11">
          <cell r="AB11">
            <v>7000</v>
          </cell>
          <cell r="AF11">
            <v>0</v>
          </cell>
          <cell r="AG11">
            <v>0.21306818181816969</v>
          </cell>
          <cell r="AH11">
            <v>0</v>
          </cell>
        </row>
        <row r="12">
          <cell r="AB12">
            <v>8000</v>
          </cell>
          <cell r="AF12">
            <v>0</v>
          </cell>
          <cell r="AG12">
            <v>0.35511363636363635</v>
          </cell>
          <cell r="AH12">
            <v>0</v>
          </cell>
        </row>
        <row r="13">
          <cell r="AB13">
            <v>9000</v>
          </cell>
          <cell r="AF13">
            <v>0</v>
          </cell>
          <cell r="AG13">
            <v>0.35511363636363635</v>
          </cell>
          <cell r="AH13">
            <v>0</v>
          </cell>
        </row>
        <row r="14">
          <cell r="AB14">
            <v>10000</v>
          </cell>
          <cell r="AF14">
            <v>0.13937282229964365</v>
          </cell>
          <cell r="AG14">
            <v>0</v>
          </cell>
          <cell r="AH14">
            <v>0</v>
          </cell>
        </row>
        <row r="15">
          <cell r="AB15">
            <v>12000</v>
          </cell>
          <cell r="AF15">
            <v>0</v>
          </cell>
          <cell r="AG15">
            <v>0.35511363636363635</v>
          </cell>
          <cell r="AH15">
            <v>0</v>
          </cell>
        </row>
        <row r="16">
          <cell r="AB16">
            <v>14000</v>
          </cell>
          <cell r="AF16">
            <v>0</v>
          </cell>
          <cell r="AG16">
            <v>0.99431818181816567</v>
          </cell>
          <cell r="AH16">
            <v>0.2830856334040886</v>
          </cell>
        </row>
        <row r="17">
          <cell r="AB17">
            <v>16000</v>
          </cell>
          <cell r="AF17">
            <v>0.13937282229964365</v>
          </cell>
          <cell r="AG17">
            <v>3.3380681818181732</v>
          </cell>
          <cell r="AH17">
            <v>0.2830856334040886</v>
          </cell>
        </row>
        <row r="18">
          <cell r="AB18">
            <v>18000</v>
          </cell>
          <cell r="AF18">
            <v>0.13937282229964365</v>
          </cell>
          <cell r="AG18">
            <v>0.99431818181816567</v>
          </cell>
          <cell r="AH18">
            <v>0.2830856334040886</v>
          </cell>
        </row>
        <row r="19">
          <cell r="AB19">
            <v>20000</v>
          </cell>
          <cell r="AF19">
            <v>0.13937282229964365</v>
          </cell>
          <cell r="AG19">
            <v>0.63920454545452932</v>
          </cell>
          <cell r="AH19">
            <v>5.8740268931351602</v>
          </cell>
        </row>
        <row r="20">
          <cell r="AB20">
            <v>25000</v>
          </cell>
          <cell r="AF20">
            <v>0.48780487804877259</v>
          </cell>
          <cell r="AG20">
            <v>0.21306818181816969</v>
          </cell>
          <cell r="AH20">
            <v>4.1047416843595066</v>
          </cell>
        </row>
        <row r="21">
          <cell r="AB21">
            <v>30000</v>
          </cell>
          <cell r="AF21">
            <v>0.83623693379790143</v>
          </cell>
          <cell r="AG21">
            <v>0.35511363636363635</v>
          </cell>
          <cell r="AH21">
            <v>3.3970276008492442</v>
          </cell>
        </row>
        <row r="22">
          <cell r="AB22">
            <v>35000</v>
          </cell>
          <cell r="AF22">
            <v>2.7177700348432094</v>
          </cell>
          <cell r="AH22">
            <v>4.6709129511677236</v>
          </cell>
        </row>
        <row r="23">
          <cell r="AB23">
            <v>40000</v>
          </cell>
          <cell r="AF23">
            <v>2.7177700348432094</v>
          </cell>
          <cell r="AH23">
            <v>24.133050247699924</v>
          </cell>
        </row>
        <row r="24">
          <cell r="AB24">
            <v>50000</v>
          </cell>
          <cell r="AH24">
            <v>9.6249115357395567</v>
          </cell>
        </row>
        <row r="25">
          <cell r="AB25">
            <v>60000</v>
          </cell>
          <cell r="AH25">
            <v>99.009200283085605</v>
          </cell>
        </row>
        <row r="26">
          <cell r="AB26">
            <v>70000</v>
          </cell>
          <cell r="AH26">
            <v>15.428167020523695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F1242-3083-914B-B30E-50DE869A0528}">
  <dimension ref="A1:AO42"/>
  <sheetViews>
    <sheetView tabSelected="1" topLeftCell="W1" workbookViewId="0">
      <selection activeCell="AG1" sqref="AG1"/>
    </sheetView>
  </sheetViews>
  <sheetFormatPr baseColWidth="10" defaultRowHeight="16" x14ac:dyDescent="0.2"/>
  <sheetData>
    <row r="1" spans="1:41" x14ac:dyDescent="0.2">
      <c r="A1" t="s">
        <v>0</v>
      </c>
      <c r="B1" t="s">
        <v>1</v>
      </c>
      <c r="C1" t="s">
        <v>2</v>
      </c>
      <c r="D1" t="s">
        <v>3</v>
      </c>
      <c r="E1" t="s">
        <v>1</v>
      </c>
      <c r="F1" t="s">
        <v>2</v>
      </c>
      <c r="G1" t="s">
        <v>3</v>
      </c>
      <c r="H1" t="s">
        <v>0</v>
      </c>
      <c r="I1" t="s">
        <v>1</v>
      </c>
      <c r="J1" t="s">
        <v>2</v>
      </c>
      <c r="K1" t="s">
        <v>3</v>
      </c>
      <c r="M1" t="s">
        <v>5</v>
      </c>
      <c r="N1" t="s">
        <v>0</v>
      </c>
      <c r="O1" t="s">
        <v>1</v>
      </c>
      <c r="P1" t="s">
        <v>2</v>
      </c>
      <c r="Q1" t="s">
        <v>3</v>
      </c>
      <c r="R1" t="s">
        <v>1</v>
      </c>
      <c r="S1" t="s">
        <v>2</v>
      </c>
      <c r="T1" t="s">
        <v>3</v>
      </c>
      <c r="U1" t="s">
        <v>0</v>
      </c>
      <c r="V1" t="s">
        <v>1</v>
      </c>
      <c r="W1" t="s">
        <v>2</v>
      </c>
      <c r="X1" t="s">
        <v>3</v>
      </c>
      <c r="AA1" t="s">
        <v>6</v>
      </c>
      <c r="AB1" t="s">
        <v>0</v>
      </c>
      <c r="AC1" t="s">
        <v>1</v>
      </c>
      <c r="AD1" t="s">
        <v>2</v>
      </c>
      <c r="AE1" t="s">
        <v>3</v>
      </c>
      <c r="AG1" t="s">
        <v>8</v>
      </c>
      <c r="AH1" t="s">
        <v>0</v>
      </c>
      <c r="AI1" t="s">
        <v>1</v>
      </c>
      <c r="AJ1" t="s">
        <v>2</v>
      </c>
      <c r="AK1" t="s">
        <v>3</v>
      </c>
      <c r="AL1" t="s">
        <v>3</v>
      </c>
      <c r="AM1" t="s">
        <v>1</v>
      </c>
      <c r="AN1" t="s">
        <v>2</v>
      </c>
      <c r="AO1" t="s">
        <v>9</v>
      </c>
    </row>
    <row r="2" spans="1:41" x14ac:dyDescent="0.2">
      <c r="A2">
        <v>0</v>
      </c>
      <c r="B2">
        <v>141.30000000000001</v>
      </c>
      <c r="C2">
        <v>144.19999999999999</v>
      </c>
      <c r="D2">
        <v>142.69999999999999</v>
      </c>
      <c r="E2">
        <f>(B2-$B$2)/$B$2*100</f>
        <v>0</v>
      </c>
      <c r="F2">
        <f>(C2-$C$2)/$C$2*100</f>
        <v>0</v>
      </c>
      <c r="G2">
        <f>(D2-$D$2)/$D$2*100</f>
        <v>0</v>
      </c>
      <c r="H2">
        <v>0</v>
      </c>
      <c r="I2">
        <v>818</v>
      </c>
      <c r="J2">
        <v>818</v>
      </c>
      <c r="K2">
        <v>819</v>
      </c>
      <c r="N2">
        <v>0</v>
      </c>
      <c r="O2">
        <v>143.5</v>
      </c>
      <c r="P2">
        <v>140.80000000000001</v>
      </c>
      <c r="Q2">
        <v>141.30000000000001</v>
      </c>
      <c r="R2">
        <v>0</v>
      </c>
      <c r="S2">
        <v>0</v>
      </c>
      <c r="T2">
        <v>0</v>
      </c>
      <c r="U2">
        <v>0</v>
      </c>
      <c r="V2">
        <v>819</v>
      </c>
      <c r="W2">
        <v>818</v>
      </c>
      <c r="X2">
        <v>822</v>
      </c>
      <c r="AA2" t="s">
        <v>19</v>
      </c>
      <c r="AB2">
        <v>0</v>
      </c>
      <c r="AC2">
        <v>5</v>
      </c>
      <c r="AD2">
        <v>5</v>
      </c>
      <c r="AE2">
        <v>5</v>
      </c>
      <c r="AH2">
        <v>0</v>
      </c>
      <c r="AI2">
        <v>5</v>
      </c>
      <c r="AJ2">
        <v>5</v>
      </c>
      <c r="AK2">
        <v>5</v>
      </c>
      <c r="AL2">
        <v>5</v>
      </c>
      <c r="AM2">
        <v>0</v>
      </c>
      <c r="AN2">
        <v>0</v>
      </c>
      <c r="AO2">
        <v>0</v>
      </c>
    </row>
    <row r="3" spans="1:41" x14ac:dyDescent="0.2">
      <c r="A3">
        <v>10</v>
      </c>
      <c r="B3">
        <v>141.30000000000001</v>
      </c>
      <c r="C3">
        <v>144.19999999999999</v>
      </c>
      <c r="D3">
        <v>142.69999999999999</v>
      </c>
      <c r="E3">
        <f>(B3-$B$2)/$B$2*100</f>
        <v>0</v>
      </c>
      <c r="F3">
        <f t="shared" ref="F3:F25" si="0">(C3-$C$2)/$C$2*100</f>
        <v>0</v>
      </c>
      <c r="G3">
        <f t="shared" ref="G3:G33" si="1">(D3-$D$2)/$D$2*100</f>
        <v>0</v>
      </c>
      <c r="H3">
        <v>10</v>
      </c>
      <c r="I3">
        <v>818</v>
      </c>
      <c r="J3">
        <v>818</v>
      </c>
      <c r="K3">
        <v>819</v>
      </c>
      <c r="N3">
        <v>100</v>
      </c>
      <c r="O3">
        <v>143.5</v>
      </c>
      <c r="P3">
        <v>140.80000000000001</v>
      </c>
      <c r="Q3">
        <v>141.30000000000001</v>
      </c>
      <c r="R3">
        <v>0</v>
      </c>
      <c r="S3">
        <v>0</v>
      </c>
      <c r="T3">
        <v>0</v>
      </c>
      <c r="U3">
        <v>100</v>
      </c>
      <c r="V3">
        <v>819</v>
      </c>
      <c r="W3">
        <v>819</v>
      </c>
      <c r="X3">
        <v>822</v>
      </c>
      <c r="AB3">
        <v>100</v>
      </c>
      <c r="AC3">
        <v>5</v>
      </c>
      <c r="AD3">
        <v>5</v>
      </c>
      <c r="AE3">
        <v>5</v>
      </c>
      <c r="AH3">
        <v>100</v>
      </c>
      <c r="AI3">
        <v>5</v>
      </c>
      <c r="AJ3">
        <v>5</v>
      </c>
      <c r="AK3">
        <v>5</v>
      </c>
      <c r="AL3">
        <v>5</v>
      </c>
      <c r="AM3">
        <v>0</v>
      </c>
      <c r="AN3">
        <v>0</v>
      </c>
      <c r="AO3">
        <v>0</v>
      </c>
    </row>
    <row r="4" spans="1:41" x14ac:dyDescent="0.2">
      <c r="A4">
        <v>100</v>
      </c>
      <c r="B4">
        <v>141.30000000000001</v>
      </c>
      <c r="C4">
        <v>144.19999999999999</v>
      </c>
      <c r="D4">
        <v>142.69999999999999</v>
      </c>
      <c r="E4">
        <f>(B4-$B$2)/$B$2*100</f>
        <v>0</v>
      </c>
      <c r="F4">
        <f t="shared" si="0"/>
        <v>0</v>
      </c>
      <c r="G4">
        <f t="shared" si="1"/>
        <v>0</v>
      </c>
      <c r="H4">
        <v>100</v>
      </c>
      <c r="I4">
        <v>818</v>
      </c>
      <c r="J4">
        <v>818</v>
      </c>
      <c r="K4">
        <v>819</v>
      </c>
      <c r="N4">
        <v>500</v>
      </c>
      <c r="O4">
        <v>143.5</v>
      </c>
      <c r="P4">
        <v>140</v>
      </c>
      <c r="Q4">
        <v>141.30000000000001</v>
      </c>
      <c r="R4">
        <v>0</v>
      </c>
      <c r="S4">
        <v>-0.56818181818182623</v>
      </c>
      <c r="T4">
        <v>0</v>
      </c>
      <c r="U4">
        <v>500</v>
      </c>
      <c r="V4">
        <v>819</v>
      </c>
      <c r="W4">
        <v>819</v>
      </c>
      <c r="X4">
        <v>829</v>
      </c>
      <c r="AB4">
        <v>500</v>
      </c>
      <c r="AC4">
        <v>5</v>
      </c>
      <c r="AD4">
        <v>5</v>
      </c>
      <c r="AE4">
        <v>5</v>
      </c>
      <c r="AH4">
        <v>500</v>
      </c>
      <c r="AI4">
        <v>5</v>
      </c>
      <c r="AJ4">
        <v>5</v>
      </c>
      <c r="AK4">
        <v>5</v>
      </c>
      <c r="AL4">
        <v>5</v>
      </c>
      <c r="AM4">
        <v>0</v>
      </c>
      <c r="AN4">
        <v>0</v>
      </c>
      <c r="AO4">
        <v>0</v>
      </c>
    </row>
    <row r="5" spans="1:41" x14ac:dyDescent="0.2">
      <c r="A5">
        <v>250</v>
      </c>
      <c r="B5">
        <v>141.30000000000001</v>
      </c>
      <c r="C5">
        <v>144.19999999999999</v>
      </c>
      <c r="D5">
        <v>142.69999999999999</v>
      </c>
      <c r="E5">
        <f t="shared" ref="E5:E24" si="2">(B5-$B$2)/$B$2*100</f>
        <v>0</v>
      </c>
      <c r="F5">
        <f t="shared" si="0"/>
        <v>0</v>
      </c>
      <c r="G5">
        <f t="shared" si="1"/>
        <v>0</v>
      </c>
      <c r="H5">
        <v>250</v>
      </c>
      <c r="I5">
        <v>818</v>
      </c>
      <c r="J5">
        <v>818</v>
      </c>
      <c r="K5">
        <v>818</v>
      </c>
      <c r="N5">
        <v>1000</v>
      </c>
      <c r="O5">
        <v>143.19999999999999</v>
      </c>
      <c r="P5">
        <v>140.80000000000001</v>
      </c>
      <c r="Q5">
        <v>141.30000000000001</v>
      </c>
      <c r="R5">
        <v>-0.20905923344948529</v>
      </c>
      <c r="S5">
        <v>0</v>
      </c>
      <c r="T5">
        <v>0</v>
      </c>
      <c r="U5">
        <v>1000</v>
      </c>
      <c r="V5">
        <v>818</v>
      </c>
      <c r="W5">
        <v>819</v>
      </c>
      <c r="X5">
        <v>823</v>
      </c>
      <c r="AB5">
        <v>1000</v>
      </c>
      <c r="AC5">
        <v>5</v>
      </c>
      <c r="AD5">
        <v>5</v>
      </c>
      <c r="AE5">
        <v>5</v>
      </c>
      <c r="AH5">
        <v>1000</v>
      </c>
      <c r="AI5">
        <v>5</v>
      </c>
      <c r="AJ5">
        <v>5</v>
      </c>
      <c r="AK5">
        <v>5</v>
      </c>
      <c r="AL5">
        <v>5</v>
      </c>
      <c r="AM5">
        <v>0</v>
      </c>
      <c r="AN5">
        <v>0</v>
      </c>
      <c r="AO5">
        <v>0</v>
      </c>
    </row>
    <row r="6" spans="1:41" x14ac:dyDescent="0.2">
      <c r="A6">
        <v>500</v>
      </c>
      <c r="B6">
        <v>141.6</v>
      </c>
      <c r="C6">
        <v>144.19999999999999</v>
      </c>
      <c r="D6">
        <v>142.69999999999999</v>
      </c>
      <c r="E6">
        <f t="shared" si="2"/>
        <v>0.21231422505306646</v>
      </c>
      <c r="F6">
        <f t="shared" si="0"/>
        <v>0</v>
      </c>
      <c r="G6">
        <f t="shared" si="1"/>
        <v>0</v>
      </c>
      <c r="H6">
        <v>500</v>
      </c>
      <c r="I6">
        <v>819</v>
      </c>
      <c r="J6">
        <v>818</v>
      </c>
      <c r="K6">
        <v>819</v>
      </c>
      <c r="N6">
        <v>2000</v>
      </c>
      <c r="O6">
        <v>143.5</v>
      </c>
      <c r="P6">
        <v>141.69999999999999</v>
      </c>
      <c r="Q6">
        <v>141.30000000000001</v>
      </c>
      <c r="R6">
        <v>0</v>
      </c>
      <c r="S6">
        <v>0.63920454545452932</v>
      </c>
      <c r="T6">
        <v>0</v>
      </c>
      <c r="U6">
        <v>2000</v>
      </c>
      <c r="V6">
        <v>818</v>
      </c>
      <c r="W6">
        <v>819</v>
      </c>
      <c r="X6">
        <v>825</v>
      </c>
      <c r="AB6">
        <v>2000</v>
      </c>
      <c r="AC6">
        <v>5</v>
      </c>
      <c r="AD6">
        <v>5</v>
      </c>
      <c r="AE6">
        <v>5</v>
      </c>
      <c r="AH6">
        <v>2000</v>
      </c>
      <c r="AI6">
        <v>5</v>
      </c>
      <c r="AJ6">
        <v>5</v>
      </c>
      <c r="AK6">
        <v>5</v>
      </c>
      <c r="AL6">
        <v>5</v>
      </c>
      <c r="AM6">
        <v>0</v>
      </c>
      <c r="AN6">
        <v>0</v>
      </c>
      <c r="AO6">
        <v>0</v>
      </c>
    </row>
    <row r="7" spans="1:41" x14ac:dyDescent="0.2">
      <c r="A7">
        <v>750</v>
      </c>
      <c r="B7">
        <v>141.30000000000001</v>
      </c>
      <c r="C7">
        <v>144.19999999999999</v>
      </c>
      <c r="D7">
        <v>142.69999999999999</v>
      </c>
      <c r="E7">
        <f t="shared" si="2"/>
        <v>0</v>
      </c>
      <c r="F7">
        <f t="shared" si="0"/>
        <v>0</v>
      </c>
      <c r="G7">
        <f t="shared" si="1"/>
        <v>0</v>
      </c>
      <c r="H7">
        <v>750</v>
      </c>
      <c r="I7">
        <v>818</v>
      </c>
      <c r="J7">
        <v>818</v>
      </c>
      <c r="K7">
        <v>818</v>
      </c>
      <c r="N7">
        <v>3000</v>
      </c>
      <c r="O7">
        <v>143.5</v>
      </c>
      <c r="P7">
        <v>142.19999999999999</v>
      </c>
      <c r="Q7">
        <v>141.30000000000001</v>
      </c>
      <c r="R7">
        <v>0</v>
      </c>
      <c r="S7">
        <v>0.99431818181816567</v>
      </c>
      <c r="T7">
        <v>0</v>
      </c>
      <c r="U7">
        <v>3000</v>
      </c>
      <c r="V7">
        <v>819</v>
      </c>
      <c r="W7">
        <v>819</v>
      </c>
      <c r="X7">
        <v>826</v>
      </c>
      <c r="AB7">
        <v>3000</v>
      </c>
      <c r="AC7">
        <v>5</v>
      </c>
      <c r="AD7">
        <v>5</v>
      </c>
      <c r="AE7">
        <v>5</v>
      </c>
      <c r="AH7">
        <v>3000</v>
      </c>
      <c r="AI7">
        <v>5</v>
      </c>
      <c r="AJ7">
        <v>5</v>
      </c>
      <c r="AK7">
        <v>5</v>
      </c>
      <c r="AL7">
        <v>5</v>
      </c>
      <c r="AM7">
        <v>0</v>
      </c>
      <c r="AN7">
        <v>0</v>
      </c>
      <c r="AO7">
        <v>0</v>
      </c>
    </row>
    <row r="8" spans="1:41" x14ac:dyDescent="0.2">
      <c r="A8">
        <v>1000</v>
      </c>
      <c r="B8">
        <v>141.30000000000001</v>
      </c>
      <c r="C8">
        <v>144.9</v>
      </c>
      <c r="D8">
        <v>142.69999999999999</v>
      </c>
      <c r="E8">
        <f t="shared" si="2"/>
        <v>0</v>
      </c>
      <c r="F8">
        <f t="shared" si="0"/>
        <v>0.48543689320389533</v>
      </c>
      <c r="G8">
        <f t="shared" si="1"/>
        <v>0</v>
      </c>
      <c r="H8">
        <v>1000</v>
      </c>
      <c r="I8">
        <v>818</v>
      </c>
      <c r="J8">
        <v>820</v>
      </c>
      <c r="K8">
        <v>818</v>
      </c>
      <c r="N8">
        <v>4000</v>
      </c>
      <c r="O8">
        <v>143.19999999999999</v>
      </c>
      <c r="P8">
        <v>141.80000000000001</v>
      </c>
      <c r="Q8">
        <v>141.30000000000001</v>
      </c>
      <c r="R8">
        <v>-0.20905923344948529</v>
      </c>
      <c r="S8">
        <v>0.71022727272727271</v>
      </c>
      <c r="T8">
        <v>0</v>
      </c>
      <c r="U8">
        <v>4000</v>
      </c>
      <c r="V8">
        <v>819</v>
      </c>
      <c r="W8">
        <v>819</v>
      </c>
      <c r="X8">
        <v>832</v>
      </c>
      <c r="AB8">
        <v>4000</v>
      </c>
      <c r="AC8">
        <v>5</v>
      </c>
      <c r="AD8">
        <v>5</v>
      </c>
      <c r="AE8">
        <v>5</v>
      </c>
      <c r="AH8">
        <v>4000</v>
      </c>
      <c r="AI8">
        <v>5</v>
      </c>
      <c r="AJ8">
        <v>5</v>
      </c>
      <c r="AK8">
        <v>5</v>
      </c>
      <c r="AL8">
        <v>5</v>
      </c>
      <c r="AM8">
        <v>0</v>
      </c>
      <c r="AN8">
        <v>0</v>
      </c>
      <c r="AO8">
        <v>0</v>
      </c>
    </row>
    <row r="9" spans="1:41" x14ac:dyDescent="0.2">
      <c r="A9">
        <v>1250</v>
      </c>
      <c r="B9">
        <v>141.6</v>
      </c>
      <c r="C9">
        <v>144.69999999999999</v>
      </c>
      <c r="D9">
        <v>142.69999999999999</v>
      </c>
      <c r="E9">
        <f t="shared" si="2"/>
        <v>0.21231422505306646</v>
      </c>
      <c r="F9">
        <f t="shared" si="0"/>
        <v>0.34674063800277394</v>
      </c>
      <c r="G9">
        <f t="shared" si="1"/>
        <v>0</v>
      </c>
      <c r="H9">
        <v>1250</v>
      </c>
      <c r="I9">
        <v>818</v>
      </c>
      <c r="J9">
        <v>819</v>
      </c>
      <c r="K9">
        <v>819</v>
      </c>
      <c r="N9">
        <v>5000</v>
      </c>
      <c r="O9">
        <v>143.19999999999999</v>
      </c>
      <c r="P9">
        <v>141.1</v>
      </c>
      <c r="Q9">
        <v>141.30000000000001</v>
      </c>
      <c r="R9">
        <v>-0.20905923344948529</v>
      </c>
      <c r="S9">
        <v>0.21306818181816969</v>
      </c>
      <c r="T9">
        <v>0</v>
      </c>
      <c r="U9">
        <v>5000</v>
      </c>
      <c r="V9">
        <v>818</v>
      </c>
      <c r="W9">
        <v>819</v>
      </c>
      <c r="X9">
        <v>830</v>
      </c>
      <c r="AB9">
        <v>5000</v>
      </c>
      <c r="AC9">
        <v>5</v>
      </c>
      <c r="AD9">
        <v>5</v>
      </c>
      <c r="AE9">
        <v>5</v>
      </c>
      <c r="AH9">
        <v>5000</v>
      </c>
      <c r="AI9">
        <v>5</v>
      </c>
      <c r="AJ9">
        <v>5</v>
      </c>
      <c r="AK9">
        <v>5</v>
      </c>
      <c r="AL9">
        <v>5</v>
      </c>
      <c r="AM9">
        <v>0</v>
      </c>
      <c r="AN9">
        <v>0</v>
      </c>
      <c r="AO9">
        <v>0</v>
      </c>
    </row>
    <row r="10" spans="1:41" x14ac:dyDescent="0.2">
      <c r="A10">
        <v>1500</v>
      </c>
      <c r="B10">
        <v>141.6</v>
      </c>
      <c r="C10">
        <v>145.19999999999999</v>
      </c>
      <c r="D10">
        <v>142.69999999999999</v>
      </c>
      <c r="E10">
        <f t="shared" si="2"/>
        <v>0.21231422505306646</v>
      </c>
      <c r="F10">
        <f t="shared" si="0"/>
        <v>0.69348127600554788</v>
      </c>
      <c r="G10">
        <f t="shared" si="1"/>
        <v>0</v>
      </c>
      <c r="H10">
        <v>1500</v>
      </c>
      <c r="I10">
        <v>818</v>
      </c>
      <c r="J10">
        <v>819</v>
      </c>
      <c r="K10">
        <v>819</v>
      </c>
      <c r="N10">
        <v>6000</v>
      </c>
      <c r="O10">
        <v>143.5</v>
      </c>
      <c r="P10">
        <v>141.1</v>
      </c>
      <c r="Q10">
        <v>141.30000000000001</v>
      </c>
      <c r="R10">
        <v>0</v>
      </c>
      <c r="S10">
        <v>0.21306818181816969</v>
      </c>
      <c r="T10">
        <v>0</v>
      </c>
      <c r="U10">
        <v>6000</v>
      </c>
      <c r="V10">
        <v>818</v>
      </c>
      <c r="W10">
        <v>820</v>
      </c>
      <c r="X10">
        <v>833</v>
      </c>
      <c r="AB10">
        <v>6000</v>
      </c>
      <c r="AC10">
        <v>5</v>
      </c>
      <c r="AD10">
        <v>5</v>
      </c>
      <c r="AH10">
        <v>6000</v>
      </c>
      <c r="AI10">
        <v>5</v>
      </c>
      <c r="AJ10">
        <v>5</v>
      </c>
      <c r="AK10">
        <v>5</v>
      </c>
      <c r="AL10">
        <v>5</v>
      </c>
      <c r="AM10">
        <v>0</v>
      </c>
      <c r="AN10">
        <v>0</v>
      </c>
      <c r="AO10">
        <v>0</v>
      </c>
    </row>
    <row r="11" spans="1:41" x14ac:dyDescent="0.2">
      <c r="A11">
        <v>1750</v>
      </c>
      <c r="B11">
        <v>141.6</v>
      </c>
      <c r="C11">
        <v>144.69999999999999</v>
      </c>
      <c r="D11">
        <v>142.69999999999999</v>
      </c>
      <c r="E11">
        <f t="shared" si="2"/>
        <v>0.21231422505306646</v>
      </c>
      <c r="F11">
        <f t="shared" si="0"/>
        <v>0.34674063800277394</v>
      </c>
      <c r="G11">
        <f t="shared" si="1"/>
        <v>0</v>
      </c>
      <c r="H11">
        <v>1750</v>
      </c>
      <c r="I11">
        <v>818</v>
      </c>
      <c r="J11">
        <v>819</v>
      </c>
      <c r="K11">
        <v>819</v>
      </c>
      <c r="N11">
        <v>7000</v>
      </c>
      <c r="O11">
        <v>143.5</v>
      </c>
      <c r="P11">
        <v>141.1</v>
      </c>
      <c r="Q11">
        <v>141.30000000000001</v>
      </c>
      <c r="R11">
        <v>0</v>
      </c>
      <c r="S11">
        <v>0.21306818181816969</v>
      </c>
      <c r="T11">
        <v>0</v>
      </c>
      <c r="U11">
        <v>7000</v>
      </c>
      <c r="V11">
        <v>818</v>
      </c>
      <c r="W11">
        <v>824</v>
      </c>
      <c r="X11">
        <v>830</v>
      </c>
      <c r="AB11">
        <v>7000</v>
      </c>
      <c r="AC11">
        <v>5</v>
      </c>
      <c r="AD11">
        <v>5</v>
      </c>
      <c r="AH11">
        <v>7000</v>
      </c>
      <c r="AI11">
        <v>5</v>
      </c>
      <c r="AJ11">
        <v>5</v>
      </c>
      <c r="AK11">
        <v>5</v>
      </c>
      <c r="AL11">
        <v>5</v>
      </c>
      <c r="AM11">
        <v>0</v>
      </c>
      <c r="AN11">
        <v>0</v>
      </c>
      <c r="AO11">
        <v>0</v>
      </c>
    </row>
    <row r="12" spans="1:41" x14ac:dyDescent="0.2">
      <c r="A12">
        <v>2000</v>
      </c>
      <c r="B12">
        <v>141.30000000000001</v>
      </c>
      <c r="C12">
        <v>145.69999999999999</v>
      </c>
      <c r="D12">
        <v>143.19999999999999</v>
      </c>
      <c r="E12">
        <f>(B12-$B$2)/$B$2*100</f>
        <v>0</v>
      </c>
      <c r="F12">
        <f t="shared" si="0"/>
        <v>1.0402219140083218</v>
      </c>
      <c r="G12">
        <f t="shared" si="1"/>
        <v>0.35038542396636302</v>
      </c>
      <c r="H12">
        <v>2000</v>
      </c>
      <c r="I12">
        <v>818</v>
      </c>
      <c r="J12">
        <v>819</v>
      </c>
      <c r="K12">
        <v>818</v>
      </c>
      <c r="N12">
        <v>8000</v>
      </c>
      <c r="O12">
        <v>143.5</v>
      </c>
      <c r="P12">
        <v>141.30000000000001</v>
      </c>
      <c r="Q12">
        <v>141.30000000000001</v>
      </c>
      <c r="R12">
        <v>0</v>
      </c>
      <c r="S12">
        <v>0.35511363636363635</v>
      </c>
      <c r="T12">
        <v>0</v>
      </c>
      <c r="U12">
        <v>8000</v>
      </c>
      <c r="V12">
        <v>819</v>
      </c>
      <c r="W12">
        <v>835</v>
      </c>
      <c r="X12">
        <v>825</v>
      </c>
      <c r="AB12">
        <v>8000</v>
      </c>
      <c r="AC12">
        <v>5</v>
      </c>
      <c r="AD12">
        <v>5</v>
      </c>
      <c r="AH12">
        <v>8000</v>
      </c>
      <c r="AI12">
        <v>5</v>
      </c>
      <c r="AJ12">
        <v>5</v>
      </c>
      <c r="AK12">
        <v>5</v>
      </c>
      <c r="AL12">
        <v>5</v>
      </c>
      <c r="AM12">
        <v>0</v>
      </c>
      <c r="AN12">
        <v>0</v>
      </c>
      <c r="AO12">
        <v>0</v>
      </c>
    </row>
    <row r="13" spans="1:41" x14ac:dyDescent="0.2">
      <c r="A13">
        <v>2250</v>
      </c>
      <c r="B13">
        <v>141.6</v>
      </c>
      <c r="C13">
        <v>145.5</v>
      </c>
      <c r="D13">
        <v>143.6</v>
      </c>
      <c r="E13">
        <f t="shared" si="2"/>
        <v>0.21231422505306646</v>
      </c>
      <c r="F13">
        <f t="shared" si="0"/>
        <v>0.90152565880722013</v>
      </c>
      <c r="G13">
        <f t="shared" si="1"/>
        <v>0.63069376313945735</v>
      </c>
      <c r="H13">
        <v>2250</v>
      </c>
      <c r="I13">
        <v>818</v>
      </c>
      <c r="J13">
        <v>819</v>
      </c>
      <c r="K13">
        <v>818</v>
      </c>
      <c r="N13">
        <v>9000</v>
      </c>
      <c r="O13">
        <v>143.5</v>
      </c>
      <c r="P13">
        <v>141.30000000000001</v>
      </c>
      <c r="Q13">
        <v>141.30000000000001</v>
      </c>
      <c r="R13">
        <v>0</v>
      </c>
      <c r="S13">
        <v>0.35511363636363635</v>
      </c>
      <c r="T13">
        <v>0</v>
      </c>
      <c r="U13">
        <v>9000</v>
      </c>
      <c r="V13">
        <v>819</v>
      </c>
      <c r="W13">
        <v>854</v>
      </c>
      <c r="X13">
        <v>828</v>
      </c>
      <c r="AB13">
        <v>9000</v>
      </c>
      <c r="AC13">
        <v>5</v>
      </c>
      <c r="AD13">
        <v>5</v>
      </c>
      <c r="AH13">
        <v>9000</v>
      </c>
      <c r="AI13">
        <v>5</v>
      </c>
      <c r="AJ13">
        <v>5</v>
      </c>
      <c r="AK13">
        <v>7.6</v>
      </c>
      <c r="AL13">
        <v>5</v>
      </c>
      <c r="AM13">
        <v>0</v>
      </c>
      <c r="AN13">
        <v>51.999999999999993</v>
      </c>
      <c r="AO13">
        <v>0</v>
      </c>
    </row>
    <row r="14" spans="1:41" x14ac:dyDescent="0.2">
      <c r="A14">
        <v>2500</v>
      </c>
      <c r="B14">
        <v>141.6</v>
      </c>
      <c r="C14">
        <v>147.1</v>
      </c>
      <c r="D14">
        <v>143.69999999999999</v>
      </c>
      <c r="E14">
        <f t="shared" si="2"/>
        <v>0.21231422505306646</v>
      </c>
      <c r="F14">
        <f t="shared" si="0"/>
        <v>2.0110957004160928</v>
      </c>
      <c r="G14">
        <f t="shared" si="1"/>
        <v>0.70077084793272604</v>
      </c>
      <c r="H14">
        <v>2500</v>
      </c>
      <c r="I14">
        <v>818</v>
      </c>
      <c r="J14">
        <v>818</v>
      </c>
      <c r="K14">
        <v>818</v>
      </c>
      <c r="N14">
        <v>10000</v>
      </c>
      <c r="O14">
        <v>143.69999999999999</v>
      </c>
      <c r="P14">
        <v>140.80000000000001</v>
      </c>
      <c r="Q14">
        <v>141.30000000000001</v>
      </c>
      <c r="R14">
        <v>0.13937282229964365</v>
      </c>
      <c r="S14">
        <v>0</v>
      </c>
      <c r="T14">
        <v>0</v>
      </c>
      <c r="U14">
        <v>10000</v>
      </c>
      <c r="V14">
        <v>819</v>
      </c>
      <c r="W14">
        <v>824</v>
      </c>
      <c r="X14">
        <v>889</v>
      </c>
      <c r="AB14">
        <v>10000</v>
      </c>
      <c r="AC14">
        <v>5</v>
      </c>
      <c r="AD14">
        <v>5.0199999999999996</v>
      </c>
      <c r="AH14">
        <v>10000</v>
      </c>
      <c r="AI14">
        <v>5</v>
      </c>
      <c r="AJ14">
        <v>5</v>
      </c>
      <c r="AL14">
        <v>5</v>
      </c>
      <c r="AM14">
        <v>0</v>
      </c>
      <c r="AN14">
        <v>-100</v>
      </c>
      <c r="AO14">
        <v>0</v>
      </c>
    </row>
    <row r="15" spans="1:41" x14ac:dyDescent="0.2">
      <c r="A15">
        <v>2750</v>
      </c>
      <c r="B15">
        <v>141.6</v>
      </c>
      <c r="C15">
        <v>147.4</v>
      </c>
      <c r="D15">
        <v>143.19999999999999</v>
      </c>
      <c r="E15">
        <f t="shared" si="2"/>
        <v>0.21231422505306646</v>
      </c>
      <c r="F15">
        <f t="shared" si="0"/>
        <v>2.219140083217765</v>
      </c>
      <c r="G15">
        <f t="shared" si="1"/>
        <v>0.35038542396636302</v>
      </c>
      <c r="H15">
        <v>2750</v>
      </c>
      <c r="I15">
        <v>818</v>
      </c>
      <c r="J15">
        <v>819</v>
      </c>
      <c r="K15">
        <v>818</v>
      </c>
      <c r="N15">
        <v>12000</v>
      </c>
      <c r="O15">
        <v>143.5</v>
      </c>
      <c r="P15">
        <v>141.30000000000001</v>
      </c>
      <c r="Q15">
        <v>141.30000000000001</v>
      </c>
      <c r="R15">
        <v>0</v>
      </c>
      <c r="S15">
        <v>0.35511363636363635</v>
      </c>
      <c r="T15">
        <v>0</v>
      </c>
      <c r="U15">
        <v>12000</v>
      </c>
      <c r="V15">
        <v>819</v>
      </c>
      <c r="W15">
        <v>830</v>
      </c>
      <c r="X15">
        <v>834</v>
      </c>
      <c r="AB15">
        <v>12000</v>
      </c>
      <c r="AC15">
        <v>5</v>
      </c>
      <c r="AH15">
        <v>12000</v>
      </c>
      <c r="AI15">
        <v>5</v>
      </c>
      <c r="AJ15">
        <v>5</v>
      </c>
      <c r="AL15">
        <v>5</v>
      </c>
      <c r="AM15">
        <v>0</v>
      </c>
      <c r="AN15">
        <v>-100</v>
      </c>
      <c r="AO15">
        <v>0</v>
      </c>
    </row>
    <row r="16" spans="1:41" x14ac:dyDescent="0.2">
      <c r="A16">
        <v>3000</v>
      </c>
      <c r="B16">
        <v>141.6</v>
      </c>
      <c r="C16">
        <v>155.69999999999999</v>
      </c>
      <c r="D16">
        <v>143.19999999999999</v>
      </c>
      <c r="E16">
        <f t="shared" si="2"/>
        <v>0.21231422505306646</v>
      </c>
      <c r="F16">
        <f t="shared" si="0"/>
        <v>7.9750346740638012</v>
      </c>
      <c r="G16">
        <f t="shared" si="1"/>
        <v>0.35038542396636302</v>
      </c>
      <c r="H16">
        <v>3000</v>
      </c>
      <c r="I16">
        <v>818</v>
      </c>
      <c r="J16">
        <v>819</v>
      </c>
      <c r="K16">
        <v>818</v>
      </c>
      <c r="N16">
        <v>14000</v>
      </c>
      <c r="O16">
        <v>143.5</v>
      </c>
      <c r="P16">
        <v>142.19999999999999</v>
      </c>
      <c r="Q16">
        <v>141.69999999999999</v>
      </c>
      <c r="R16">
        <v>0</v>
      </c>
      <c r="S16">
        <v>0.99431818181816567</v>
      </c>
      <c r="T16">
        <v>0.2830856334040886</v>
      </c>
      <c r="U16">
        <v>14000</v>
      </c>
      <c r="V16">
        <v>819</v>
      </c>
      <c r="W16">
        <v>824</v>
      </c>
      <c r="X16">
        <v>850</v>
      </c>
      <c r="AB16">
        <v>14000</v>
      </c>
      <c r="AC16">
        <v>5.14</v>
      </c>
      <c r="AH16">
        <v>14000</v>
      </c>
      <c r="AJ16">
        <v>5</v>
      </c>
      <c r="AL16">
        <v>5</v>
      </c>
      <c r="AM16">
        <v>0</v>
      </c>
      <c r="AN16">
        <v>-100</v>
      </c>
      <c r="AO16">
        <v>0</v>
      </c>
    </row>
    <row r="17" spans="1:41" x14ac:dyDescent="0.2">
      <c r="A17">
        <v>3500</v>
      </c>
      <c r="B17">
        <v>141.6</v>
      </c>
      <c r="C17">
        <v>148.6</v>
      </c>
      <c r="D17">
        <v>145.69999999999999</v>
      </c>
      <c r="E17">
        <f t="shared" si="2"/>
        <v>0.21231422505306646</v>
      </c>
      <c r="F17">
        <f t="shared" si="0"/>
        <v>3.0513176144244145</v>
      </c>
      <c r="G17">
        <f t="shared" si="1"/>
        <v>2.1023125437981784</v>
      </c>
      <c r="H17">
        <v>3500</v>
      </c>
      <c r="I17">
        <v>820</v>
      </c>
      <c r="J17">
        <v>821</v>
      </c>
      <c r="K17">
        <v>819</v>
      </c>
      <c r="N17">
        <v>16000</v>
      </c>
      <c r="O17">
        <v>143.69999999999999</v>
      </c>
      <c r="P17">
        <v>145.5</v>
      </c>
      <c r="Q17">
        <v>141.69999999999999</v>
      </c>
      <c r="R17">
        <v>0.13937282229964365</v>
      </c>
      <c r="S17">
        <v>3.3380681818181732</v>
      </c>
      <c r="T17">
        <v>0.2830856334040886</v>
      </c>
      <c r="U17">
        <v>16000</v>
      </c>
      <c r="V17">
        <v>819</v>
      </c>
      <c r="W17">
        <v>849</v>
      </c>
      <c r="X17">
        <v>830</v>
      </c>
      <c r="AB17">
        <v>16000</v>
      </c>
      <c r="AH17">
        <v>16000</v>
      </c>
      <c r="AJ17">
        <v>5</v>
      </c>
      <c r="AL17">
        <v>5.0199999999999996</v>
      </c>
      <c r="AM17">
        <v>0</v>
      </c>
      <c r="AN17">
        <v>-100</v>
      </c>
      <c r="AO17">
        <v>0.39999999999999153</v>
      </c>
    </row>
    <row r="18" spans="1:41" x14ac:dyDescent="0.2">
      <c r="A18">
        <v>4000</v>
      </c>
      <c r="B18">
        <v>141.6</v>
      </c>
      <c r="C18">
        <v>146.1</v>
      </c>
      <c r="D18">
        <v>144.19999999999999</v>
      </c>
      <c r="E18">
        <f t="shared" si="2"/>
        <v>0.21231422505306646</v>
      </c>
      <c r="F18">
        <f t="shared" si="0"/>
        <v>1.317614424410545</v>
      </c>
      <c r="G18">
        <f t="shared" si="1"/>
        <v>1.0511562718990892</v>
      </c>
      <c r="H18">
        <v>4000</v>
      </c>
      <c r="I18">
        <v>820</v>
      </c>
      <c r="J18">
        <v>818</v>
      </c>
      <c r="K18">
        <v>821</v>
      </c>
      <c r="N18">
        <v>18000</v>
      </c>
      <c r="O18">
        <v>143.69999999999999</v>
      </c>
      <c r="P18">
        <v>142.19999999999999</v>
      </c>
      <c r="Q18">
        <v>141.69999999999999</v>
      </c>
      <c r="R18">
        <v>0.13937282229964365</v>
      </c>
      <c r="S18">
        <v>0.99431818181816567</v>
      </c>
      <c r="T18">
        <v>0.2830856334040886</v>
      </c>
      <c r="U18">
        <v>18000</v>
      </c>
      <c r="V18">
        <v>819</v>
      </c>
      <c r="W18">
        <v>830</v>
      </c>
      <c r="X18">
        <v>859</v>
      </c>
      <c r="AB18">
        <v>18000</v>
      </c>
      <c r="AH18">
        <v>18000</v>
      </c>
      <c r="AJ18">
        <v>5</v>
      </c>
      <c r="AL18">
        <v>5.0199999999999996</v>
      </c>
      <c r="AM18">
        <v>0</v>
      </c>
      <c r="AN18">
        <v>-100</v>
      </c>
      <c r="AO18">
        <v>0.39999999999999153</v>
      </c>
    </row>
    <row r="19" spans="1:41" x14ac:dyDescent="0.2">
      <c r="A19">
        <v>4500</v>
      </c>
      <c r="B19">
        <v>142.5</v>
      </c>
      <c r="C19">
        <v>154.4</v>
      </c>
      <c r="D19">
        <v>143.69999999999999</v>
      </c>
      <c r="E19">
        <f t="shared" si="2"/>
        <v>0.84925690021230604</v>
      </c>
      <c r="F19">
        <f t="shared" si="0"/>
        <v>7.0735090152566</v>
      </c>
      <c r="G19">
        <f t="shared" si="1"/>
        <v>0.70077084793272604</v>
      </c>
      <c r="H19">
        <v>4500</v>
      </c>
      <c r="I19">
        <v>818</v>
      </c>
      <c r="J19">
        <v>820</v>
      </c>
      <c r="K19">
        <v>821</v>
      </c>
      <c r="N19">
        <v>20000</v>
      </c>
      <c r="O19">
        <v>143.69999999999999</v>
      </c>
      <c r="P19">
        <v>141.69999999999999</v>
      </c>
      <c r="Q19">
        <v>149.6</v>
      </c>
      <c r="R19">
        <v>0.13937282229964365</v>
      </c>
      <c r="S19">
        <v>0.63920454545452932</v>
      </c>
      <c r="T19">
        <v>5.8740268931351602</v>
      </c>
      <c r="U19">
        <v>20000</v>
      </c>
      <c r="V19">
        <v>819</v>
      </c>
      <c r="W19">
        <v>835</v>
      </c>
      <c r="X19">
        <v>834</v>
      </c>
      <c r="AB19">
        <v>20000</v>
      </c>
      <c r="AH19">
        <v>20000</v>
      </c>
      <c r="AL19">
        <v>5.05</v>
      </c>
      <c r="AN19">
        <v>-100</v>
      </c>
      <c r="AO19">
        <v>0.99999999999999634</v>
      </c>
    </row>
    <row r="20" spans="1:41" x14ac:dyDescent="0.2">
      <c r="A20">
        <v>5000</v>
      </c>
      <c r="B20">
        <v>143.5</v>
      </c>
      <c r="C20">
        <v>150.80000000000001</v>
      </c>
      <c r="D20">
        <v>147.9</v>
      </c>
      <c r="E20">
        <f t="shared" si="2"/>
        <v>1.5569709837225678</v>
      </c>
      <c r="F20">
        <f t="shared" si="0"/>
        <v>4.5769764216366315</v>
      </c>
      <c r="G20">
        <f t="shared" si="1"/>
        <v>3.644008409250187</v>
      </c>
      <c r="H20">
        <v>5000</v>
      </c>
      <c r="I20">
        <v>819</v>
      </c>
      <c r="J20">
        <v>825</v>
      </c>
      <c r="K20">
        <v>821</v>
      </c>
      <c r="N20">
        <v>25000</v>
      </c>
      <c r="O20">
        <v>144.19999999999999</v>
      </c>
      <c r="P20">
        <v>141.1</v>
      </c>
      <c r="Q20">
        <v>147.1</v>
      </c>
      <c r="R20">
        <v>0.48780487804877259</v>
      </c>
      <c r="S20">
        <v>0.21306818181816969</v>
      </c>
      <c r="T20">
        <v>4.1047416843595066</v>
      </c>
      <c r="U20">
        <v>25000</v>
      </c>
      <c r="V20">
        <v>819</v>
      </c>
      <c r="W20">
        <v>831</v>
      </c>
      <c r="X20">
        <v>833</v>
      </c>
      <c r="AB20">
        <v>25000</v>
      </c>
      <c r="AH20">
        <v>25000</v>
      </c>
      <c r="AL20">
        <v>5</v>
      </c>
      <c r="AN20">
        <v>-100</v>
      </c>
      <c r="AO20">
        <v>0</v>
      </c>
    </row>
    <row r="21" spans="1:41" x14ac:dyDescent="0.2">
      <c r="A21">
        <v>5500</v>
      </c>
      <c r="B21">
        <v>142.69999999999999</v>
      </c>
      <c r="C21">
        <v>144.5</v>
      </c>
      <c r="D21">
        <v>146.1</v>
      </c>
      <c r="E21">
        <f t="shared" si="2"/>
        <v>0.99079971691435043</v>
      </c>
      <c r="F21">
        <f t="shared" si="0"/>
        <v>0.20804438280167226</v>
      </c>
      <c r="G21">
        <f t="shared" si="1"/>
        <v>2.3826208829712727</v>
      </c>
      <c r="H21">
        <v>5500</v>
      </c>
      <c r="I21">
        <v>822</v>
      </c>
      <c r="J21">
        <v>823</v>
      </c>
      <c r="K21">
        <v>832</v>
      </c>
      <c r="N21">
        <v>30000</v>
      </c>
      <c r="O21">
        <v>144.69999999999999</v>
      </c>
      <c r="P21">
        <v>141.30000000000001</v>
      </c>
      <c r="Q21">
        <v>146.1</v>
      </c>
      <c r="R21">
        <v>0.83623693379790143</v>
      </c>
      <c r="S21">
        <v>0.35511363636363635</v>
      </c>
      <c r="T21">
        <v>3.3970276008492442</v>
      </c>
      <c r="U21">
        <v>30000</v>
      </c>
      <c r="V21">
        <v>819</v>
      </c>
      <c r="W21">
        <v>823</v>
      </c>
      <c r="X21">
        <v>848</v>
      </c>
      <c r="AB21">
        <v>30000</v>
      </c>
      <c r="AH21">
        <v>30000</v>
      </c>
      <c r="AL21">
        <v>5</v>
      </c>
      <c r="AN21">
        <v>-100</v>
      </c>
      <c r="AO21">
        <v>0</v>
      </c>
    </row>
    <row r="22" spans="1:41" x14ac:dyDescent="0.2">
      <c r="A22">
        <v>6000</v>
      </c>
      <c r="B22">
        <v>141.19999999999999</v>
      </c>
      <c r="C22">
        <v>145.19999999999999</v>
      </c>
      <c r="D22">
        <v>143.9</v>
      </c>
      <c r="E22">
        <f t="shared" si="2"/>
        <v>-7.0771408351042273E-2</v>
      </c>
      <c r="F22">
        <f t="shared" si="0"/>
        <v>0.69348127600554788</v>
      </c>
      <c r="G22">
        <f t="shared" si="1"/>
        <v>0.84092501751928328</v>
      </c>
      <c r="H22">
        <v>6000</v>
      </c>
      <c r="I22">
        <v>822</v>
      </c>
      <c r="J22">
        <v>833</v>
      </c>
      <c r="K22">
        <v>828</v>
      </c>
      <c r="N22">
        <v>35000</v>
      </c>
      <c r="O22">
        <v>147.4</v>
      </c>
      <c r="Q22">
        <v>147.9</v>
      </c>
      <c r="R22">
        <v>2.7177700348432094</v>
      </c>
      <c r="T22">
        <v>4.6709129511677236</v>
      </c>
      <c r="U22">
        <v>35000</v>
      </c>
      <c r="V22">
        <v>819</v>
      </c>
      <c r="X22">
        <v>959</v>
      </c>
      <c r="AB22">
        <v>35000</v>
      </c>
      <c r="AH22">
        <v>35000</v>
      </c>
      <c r="AL22">
        <v>5</v>
      </c>
      <c r="AN22">
        <v>-100</v>
      </c>
      <c r="AO22">
        <v>0</v>
      </c>
    </row>
    <row r="23" spans="1:41" x14ac:dyDescent="0.2">
      <c r="A23">
        <v>6500</v>
      </c>
      <c r="B23">
        <v>141.19999999999999</v>
      </c>
      <c r="C23">
        <v>146.6</v>
      </c>
      <c r="D23">
        <v>145.9</v>
      </c>
      <c r="E23">
        <f t="shared" si="2"/>
        <v>-7.0771408351042273E-2</v>
      </c>
      <c r="F23">
        <f t="shared" si="0"/>
        <v>1.664355062413319</v>
      </c>
      <c r="G23">
        <f t="shared" si="1"/>
        <v>2.2424667133847351</v>
      </c>
      <c r="H23">
        <v>6500</v>
      </c>
      <c r="I23">
        <v>822</v>
      </c>
      <c r="J23">
        <v>842</v>
      </c>
      <c r="K23">
        <v>822</v>
      </c>
      <c r="N23">
        <v>40000</v>
      </c>
      <c r="O23">
        <v>147.4</v>
      </c>
      <c r="Q23">
        <v>175.4</v>
      </c>
      <c r="R23">
        <v>2.7177700348432094</v>
      </c>
      <c r="T23">
        <v>24.133050247699924</v>
      </c>
      <c r="U23">
        <v>40000</v>
      </c>
      <c r="V23">
        <v>820</v>
      </c>
      <c r="X23">
        <v>878</v>
      </c>
      <c r="AB23">
        <v>40000</v>
      </c>
      <c r="AH23">
        <v>40000</v>
      </c>
      <c r="AL23">
        <v>5</v>
      </c>
      <c r="AN23">
        <v>-100</v>
      </c>
      <c r="AO23">
        <v>0</v>
      </c>
    </row>
    <row r="24" spans="1:41" x14ac:dyDescent="0.2">
      <c r="A24">
        <v>7000</v>
      </c>
      <c r="B24">
        <v>144</v>
      </c>
      <c r="C24">
        <v>148.6</v>
      </c>
      <c r="D24">
        <v>146.6</v>
      </c>
      <c r="E24">
        <f t="shared" si="2"/>
        <v>1.910828025477699</v>
      </c>
      <c r="F24">
        <f t="shared" si="0"/>
        <v>3.0513176144244145</v>
      </c>
      <c r="G24">
        <f t="shared" si="1"/>
        <v>2.7330063069376358</v>
      </c>
      <c r="H24">
        <v>7000</v>
      </c>
      <c r="I24">
        <v>822</v>
      </c>
      <c r="J24">
        <v>827</v>
      </c>
      <c r="K24">
        <v>828</v>
      </c>
      <c r="N24">
        <v>50000</v>
      </c>
      <c r="Q24">
        <v>154.9</v>
      </c>
      <c r="T24">
        <v>9.6249115357395567</v>
      </c>
      <c r="U24">
        <v>50000</v>
      </c>
      <c r="X24">
        <v>841</v>
      </c>
      <c r="AB24">
        <v>45000</v>
      </c>
      <c r="AH24">
        <v>45000</v>
      </c>
      <c r="AL24">
        <v>5</v>
      </c>
      <c r="AO24">
        <v>0</v>
      </c>
    </row>
    <row r="25" spans="1:41" x14ac:dyDescent="0.2">
      <c r="A25">
        <v>7500</v>
      </c>
      <c r="C25">
        <v>152.19999999999999</v>
      </c>
      <c r="D25">
        <v>146.6</v>
      </c>
      <c r="F25">
        <f t="shared" si="0"/>
        <v>5.547850208044383</v>
      </c>
      <c r="G25">
        <f t="shared" si="1"/>
        <v>2.7330063069376358</v>
      </c>
      <c r="H25">
        <v>7500</v>
      </c>
      <c r="J25">
        <v>856</v>
      </c>
      <c r="K25">
        <v>828</v>
      </c>
      <c r="N25">
        <v>60000</v>
      </c>
      <c r="Q25">
        <v>281.2</v>
      </c>
      <c r="T25">
        <v>99.009200283085605</v>
      </c>
      <c r="U25">
        <v>60000</v>
      </c>
      <c r="X25">
        <v>872</v>
      </c>
      <c r="AB25">
        <v>50000</v>
      </c>
      <c r="AH25">
        <v>50000</v>
      </c>
      <c r="AL25">
        <v>5</v>
      </c>
      <c r="AO25">
        <v>0</v>
      </c>
    </row>
    <row r="26" spans="1:41" x14ac:dyDescent="0.2">
      <c r="A26">
        <v>8000</v>
      </c>
      <c r="D26">
        <v>147.6</v>
      </c>
      <c r="G26">
        <f t="shared" si="1"/>
        <v>3.4337771548703615</v>
      </c>
      <c r="H26">
        <v>8000</v>
      </c>
      <c r="K26">
        <v>821</v>
      </c>
      <c r="N26">
        <v>70000</v>
      </c>
      <c r="Q26">
        <v>163.1</v>
      </c>
      <c r="T26">
        <v>15.428167020523695</v>
      </c>
      <c r="U26">
        <v>70000</v>
      </c>
      <c r="X26">
        <v>904</v>
      </c>
      <c r="AB26">
        <v>60000</v>
      </c>
      <c r="AH26">
        <v>60000</v>
      </c>
      <c r="AL26">
        <v>5</v>
      </c>
      <c r="AO26">
        <v>0</v>
      </c>
    </row>
    <row r="27" spans="1:41" x14ac:dyDescent="0.2">
      <c r="A27">
        <v>8500</v>
      </c>
      <c r="D27">
        <v>147.6</v>
      </c>
      <c r="G27">
        <f t="shared" si="1"/>
        <v>3.4337771548703615</v>
      </c>
      <c r="H27">
        <v>8500</v>
      </c>
      <c r="K27">
        <v>822</v>
      </c>
      <c r="AB27">
        <v>70000</v>
      </c>
      <c r="AH27">
        <v>70000</v>
      </c>
      <c r="AL27">
        <v>5</v>
      </c>
      <c r="AO27">
        <v>0</v>
      </c>
    </row>
    <row r="28" spans="1:41" x14ac:dyDescent="0.2">
      <c r="A28">
        <v>9000</v>
      </c>
      <c r="D28">
        <v>155.4</v>
      </c>
      <c r="G28">
        <f t="shared" si="1"/>
        <v>8.8997897687456327</v>
      </c>
      <c r="H28">
        <v>9000</v>
      </c>
      <c r="K28">
        <v>831</v>
      </c>
    </row>
    <row r="29" spans="1:41" x14ac:dyDescent="0.2">
      <c r="A29">
        <v>9500</v>
      </c>
      <c r="D29">
        <v>155</v>
      </c>
      <c r="G29">
        <f t="shared" si="1"/>
        <v>8.6194814295725379</v>
      </c>
      <c r="H29">
        <v>9500</v>
      </c>
      <c r="K29">
        <v>831</v>
      </c>
    </row>
    <row r="30" spans="1:41" x14ac:dyDescent="0.2">
      <c r="A30">
        <v>10000</v>
      </c>
      <c r="D30">
        <v>153</v>
      </c>
      <c r="G30">
        <f t="shared" si="1"/>
        <v>7.2179397337070865</v>
      </c>
      <c r="H30">
        <v>10000</v>
      </c>
      <c r="K30">
        <v>831</v>
      </c>
      <c r="AB30" t="s">
        <v>7</v>
      </c>
      <c r="AC30">
        <v>14000</v>
      </c>
      <c r="AJ30" t="s">
        <v>4</v>
      </c>
    </row>
    <row r="31" spans="1:41" x14ac:dyDescent="0.2">
      <c r="A31">
        <v>10500</v>
      </c>
      <c r="D31">
        <v>153</v>
      </c>
      <c r="G31">
        <f t="shared" si="1"/>
        <v>7.2179397337070865</v>
      </c>
      <c r="H31">
        <v>10500</v>
      </c>
      <c r="K31">
        <v>831</v>
      </c>
      <c r="V31">
        <v>30000</v>
      </c>
      <c r="AB31">
        <v>2</v>
      </c>
      <c r="AC31">
        <v>10000</v>
      </c>
      <c r="AH31" t="s">
        <v>10</v>
      </c>
      <c r="AJ31">
        <v>18000</v>
      </c>
      <c r="AK31">
        <v>41000</v>
      </c>
      <c r="AL31">
        <v>26514.147167125706</v>
      </c>
    </row>
    <row r="32" spans="1:41" x14ac:dyDescent="0.2">
      <c r="A32">
        <v>11000</v>
      </c>
      <c r="D32">
        <v>164</v>
      </c>
      <c r="G32">
        <f t="shared" si="1"/>
        <v>14.926419060967072</v>
      </c>
      <c r="H32">
        <v>11000</v>
      </c>
      <c r="K32">
        <v>831</v>
      </c>
      <c r="V32">
        <v>40000</v>
      </c>
      <c r="AB32">
        <v>3</v>
      </c>
      <c r="AC32">
        <v>5000</v>
      </c>
      <c r="AH32">
        <v>2</v>
      </c>
      <c r="AJ32">
        <v>70000</v>
      </c>
    </row>
    <row r="33" spans="1:41" x14ac:dyDescent="0.2">
      <c r="A33">
        <v>11500</v>
      </c>
      <c r="D33">
        <v>164.6</v>
      </c>
      <c r="G33">
        <f t="shared" si="1"/>
        <v>15.346881569726706</v>
      </c>
      <c r="H33">
        <v>11500</v>
      </c>
      <c r="V33">
        <v>70000</v>
      </c>
      <c r="AH33">
        <v>3</v>
      </c>
      <c r="AJ33">
        <v>35000</v>
      </c>
    </row>
    <row r="34" spans="1:41" x14ac:dyDescent="0.2">
      <c r="A34">
        <v>12000</v>
      </c>
      <c r="H34">
        <v>12000</v>
      </c>
      <c r="AL34" t="s">
        <v>11</v>
      </c>
    </row>
    <row r="35" spans="1:41" x14ac:dyDescent="0.2">
      <c r="V35">
        <v>20816.659994661331</v>
      </c>
      <c r="AB35">
        <f>AVERAGE(AC30:AC32)</f>
        <v>9666.6666666666661</v>
      </c>
      <c r="AC35">
        <f>STDEV(AC30:AC32)</f>
        <v>4509.2497528228951</v>
      </c>
      <c r="AH35" t="s">
        <v>12</v>
      </c>
      <c r="AJ35">
        <v>8666.6</v>
      </c>
      <c r="AK35">
        <v>2466.4414311581227</v>
      </c>
      <c r="AM35" t="s">
        <v>13</v>
      </c>
      <c r="AN35">
        <v>8666.6666666666661</v>
      </c>
      <c r="AO35">
        <v>2466.4414311581227</v>
      </c>
    </row>
    <row r="36" spans="1:41" x14ac:dyDescent="0.2">
      <c r="AH36" t="s">
        <v>14</v>
      </c>
      <c r="AJ36">
        <v>35000</v>
      </c>
      <c r="AK36">
        <v>13228.756555322952</v>
      </c>
      <c r="AL36">
        <v>4.0384926037892601</v>
      </c>
      <c r="AM36" t="s">
        <v>15</v>
      </c>
      <c r="AN36">
        <v>46666.666666666664</v>
      </c>
      <c r="AO36">
        <v>20816.659994661331</v>
      </c>
    </row>
    <row r="37" spans="1:41" x14ac:dyDescent="0.2">
      <c r="AH37" t="s">
        <v>16</v>
      </c>
      <c r="AJ37">
        <v>48333.333333333336</v>
      </c>
      <c r="AK37">
        <v>10408.329997330671</v>
      </c>
      <c r="AL37">
        <v>5.5769659766613593</v>
      </c>
      <c r="AM37" t="s">
        <v>17</v>
      </c>
      <c r="AN37">
        <v>9666.6666666666661</v>
      </c>
      <c r="AO37">
        <v>4509.2497528228951</v>
      </c>
    </row>
    <row r="38" spans="1:41" x14ac:dyDescent="0.2">
      <c r="C38">
        <v>11500</v>
      </c>
      <c r="D38" t="s">
        <v>4</v>
      </c>
      <c r="AH38" t="s">
        <v>15</v>
      </c>
      <c r="AJ38">
        <v>46666.666666666664</v>
      </c>
      <c r="AK38">
        <v>20816.659994661331</v>
      </c>
      <c r="AL38">
        <v>5.3846568050523462</v>
      </c>
      <c r="AM38" t="s">
        <v>18</v>
      </c>
      <c r="AN38">
        <v>41000</v>
      </c>
      <c r="AO38">
        <v>26514.147167125706</v>
      </c>
    </row>
    <row r="39" spans="1:41" x14ac:dyDescent="0.2">
      <c r="C39">
        <v>7500</v>
      </c>
    </row>
    <row r="40" spans="1:41" x14ac:dyDescent="0.2">
      <c r="C40">
        <v>7000</v>
      </c>
    </row>
    <row r="42" spans="1:41" x14ac:dyDescent="0.2">
      <c r="B42" t="e">
        <f>STDEV(A38:A40)</f>
        <v>#DIV/0!</v>
      </c>
      <c r="C42">
        <f>AVERAGE(C38:C40)</f>
        <v>8666.6666666666661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2023-05-24T14:46:36Z</dcterms:created>
  <dcterms:modified xsi:type="dcterms:W3CDTF">2023-05-24T14:48:20Z</dcterms:modified>
</cp:coreProperties>
</file>